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895" windowHeight="78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33" i="1"/>
  <c r="L75"/>
  <c r="L76"/>
  <c r="L77"/>
  <c r="L78"/>
  <c r="L80"/>
  <c r="L81"/>
  <c r="L82"/>
  <c r="K75"/>
  <c r="K76"/>
  <c r="K77"/>
  <c r="K78"/>
  <c r="K79"/>
  <c r="L79" s="1"/>
  <c r="K80"/>
  <c r="K81"/>
  <c r="K82"/>
  <c r="H75"/>
  <c r="H76"/>
  <c r="H77"/>
  <c r="H78"/>
  <c r="H79"/>
  <c r="H80"/>
  <c r="H81"/>
  <c r="H82"/>
  <c r="H7"/>
  <c r="K7" s="1"/>
  <c r="L7" s="1"/>
  <c r="H8"/>
  <c r="K8" s="1"/>
  <c r="L8" s="1"/>
  <c r="H9"/>
  <c r="K9" s="1"/>
  <c r="L9" s="1"/>
  <c r="H10"/>
  <c r="K10" s="1"/>
  <c r="L10" s="1"/>
  <c r="H11"/>
  <c r="K11" s="1"/>
  <c r="L11" s="1"/>
  <c r="H12"/>
  <c r="K12" s="1"/>
  <c r="L12" s="1"/>
  <c r="H13"/>
  <c r="K13" s="1"/>
  <c r="L13" s="1"/>
  <c r="H14"/>
  <c r="K14" s="1"/>
  <c r="L14" s="1"/>
  <c r="H15"/>
  <c r="K15" s="1"/>
  <c r="L15" s="1"/>
  <c r="H16"/>
  <c r="K16" s="1"/>
  <c r="L16" s="1"/>
  <c r="H17"/>
  <c r="K17" s="1"/>
  <c r="L17" s="1"/>
  <c r="H18"/>
  <c r="K18" s="1"/>
  <c r="L18" s="1"/>
  <c r="H19"/>
  <c r="K19" s="1"/>
  <c r="L19" s="1"/>
  <c r="H20"/>
  <c r="K20" s="1"/>
  <c r="L20" s="1"/>
  <c r="H21"/>
  <c r="K21" s="1"/>
  <c r="L21" s="1"/>
  <c r="H22"/>
  <c r="K22" s="1"/>
  <c r="L22" s="1"/>
  <c r="H23"/>
  <c r="K23" s="1"/>
  <c r="L23" s="1"/>
  <c r="H24"/>
  <c r="K24" s="1"/>
  <c r="L24" s="1"/>
  <c r="H25"/>
  <c r="K25" s="1"/>
  <c r="L25" s="1"/>
  <c r="H26"/>
  <c r="K26" s="1"/>
  <c r="L26" s="1"/>
  <c r="H27"/>
  <c r="K27" s="1"/>
  <c r="L27" s="1"/>
  <c r="H28"/>
  <c r="K28" s="1"/>
  <c r="L28" s="1"/>
  <c r="H29"/>
  <c r="K29" s="1"/>
  <c r="L29" s="1"/>
  <c r="H30"/>
  <c r="K30" s="1"/>
  <c r="L30" s="1"/>
  <c r="H31"/>
  <c r="K31" s="1"/>
  <c r="L31" s="1"/>
  <c r="H37"/>
  <c r="K37" s="1"/>
  <c r="L37" s="1"/>
  <c r="H38"/>
  <c r="K38" s="1"/>
  <c r="L38" s="1"/>
  <c r="H39"/>
  <c r="K39" s="1"/>
  <c r="L39" s="1"/>
  <c r="H40"/>
  <c r="K40" s="1"/>
  <c r="L40" s="1"/>
  <c r="H41"/>
  <c r="K41" s="1"/>
  <c r="L41" s="1"/>
  <c r="H42"/>
  <c r="K42" s="1"/>
  <c r="L42" s="1"/>
  <c r="H43"/>
  <c r="K43" s="1"/>
  <c r="L43" s="1"/>
  <c r="H44"/>
  <c r="K44" s="1"/>
  <c r="L44" s="1"/>
  <c r="H45"/>
  <c r="K45" s="1"/>
  <c r="L45" s="1"/>
  <c r="H46"/>
  <c r="K46" s="1"/>
  <c r="L46" s="1"/>
  <c r="H47"/>
  <c r="K47" s="1"/>
  <c r="L47" s="1"/>
  <c r="H48"/>
  <c r="K48" s="1"/>
  <c r="L48" s="1"/>
  <c r="H49"/>
  <c r="K49" s="1"/>
  <c r="L49" s="1"/>
  <c r="H50"/>
  <c r="K50" s="1"/>
  <c r="L50" s="1"/>
  <c r="H51"/>
  <c r="K51" s="1"/>
  <c r="L51" s="1"/>
  <c r="H52"/>
  <c r="K52" s="1"/>
  <c r="L52" s="1"/>
  <c r="H53"/>
  <c r="K53" s="1"/>
  <c r="L53" s="1"/>
  <c r="H54"/>
  <c r="K54" s="1"/>
  <c r="L54" s="1"/>
  <c r="H55"/>
  <c r="K55" s="1"/>
  <c r="L55" s="1"/>
  <c r="H56"/>
  <c r="K56" s="1"/>
  <c r="L56" s="1"/>
  <c r="H57"/>
  <c r="K57" s="1"/>
  <c r="L57" s="1"/>
  <c r="H58"/>
  <c r="K58" s="1"/>
  <c r="L58" s="1"/>
  <c r="H62"/>
  <c r="K62" s="1"/>
  <c r="L62" s="1"/>
  <c r="H63"/>
  <c r="K63" s="1"/>
  <c r="L63" s="1"/>
  <c r="H64"/>
  <c r="K64" s="1"/>
  <c r="L64" s="1"/>
  <c r="H65"/>
  <c r="K65" s="1"/>
  <c r="L65" s="1"/>
  <c r="H66"/>
  <c r="K66" s="1"/>
  <c r="L66" s="1"/>
  <c r="H67"/>
  <c r="K67" s="1"/>
  <c r="L67" s="1"/>
  <c r="H68"/>
  <c r="K68" s="1"/>
  <c r="L68" s="1"/>
  <c r="H69"/>
  <c r="K69" s="1"/>
  <c r="L69" s="1"/>
  <c r="H70"/>
  <c r="K70" s="1"/>
  <c r="L70" s="1"/>
  <c r="H71"/>
  <c r="K71" s="1"/>
  <c r="L71" s="1"/>
  <c r="H72"/>
  <c r="K72" s="1"/>
  <c r="L72" s="1"/>
  <c r="H73"/>
  <c r="K73" s="1"/>
  <c r="L73" s="1"/>
  <c r="H74"/>
  <c r="K74" s="1"/>
  <c r="L74" s="1"/>
  <c r="K6"/>
  <c r="L6" s="1"/>
  <c r="M6" l="1"/>
  <c r="H6"/>
  <c r="Q23"/>
</calcChain>
</file>

<file path=xl/sharedStrings.xml><?xml version="1.0" encoding="utf-8"?>
<sst xmlns="http://schemas.openxmlformats.org/spreadsheetml/2006/main" count="225" uniqueCount="135">
  <si>
    <t>BIZ 1</t>
  </si>
  <si>
    <t>NAME</t>
  </si>
  <si>
    <t>STOCK</t>
  </si>
  <si>
    <t>BUY</t>
  </si>
  <si>
    <t># SHARES</t>
  </si>
  <si>
    <t>GAIN/(LOSS)</t>
  </si>
  <si>
    <t>TRANSACTION</t>
  </si>
  <si>
    <t>OPPORTUNITY</t>
  </si>
  <si>
    <t>GAIN/LOSS</t>
  </si>
  <si>
    <t>INVESTMENT</t>
  </si>
  <si>
    <t>SHARE PRICE</t>
  </si>
  <si>
    <t>Y/N</t>
  </si>
  <si>
    <t>BRENEMAN</t>
  </si>
  <si>
    <t>GONG</t>
  </si>
  <si>
    <t>HABBERSH</t>
  </si>
  <si>
    <t>HESS</t>
  </si>
  <si>
    <t>HUANG</t>
  </si>
  <si>
    <t>HURSH</t>
  </si>
  <si>
    <t>IMHOF</t>
  </si>
  <si>
    <t>JEMISON</t>
  </si>
  <si>
    <t>KIEFFER</t>
  </si>
  <si>
    <t>KRATZ</t>
  </si>
  <si>
    <t>LI</t>
  </si>
  <si>
    <t>LIANG</t>
  </si>
  <si>
    <t>MALAVE</t>
  </si>
  <si>
    <t>MICHAEL</t>
  </si>
  <si>
    <t>NOONAN</t>
  </si>
  <si>
    <t>QIU</t>
  </si>
  <si>
    <t>RANCK</t>
  </si>
  <si>
    <t>SHERTZER</t>
  </si>
  <si>
    <t>SUN</t>
  </si>
  <si>
    <t>TONG</t>
  </si>
  <si>
    <t>XU</t>
  </si>
  <si>
    <t>YANG, Y</t>
  </si>
  <si>
    <t>YANG, Z</t>
  </si>
  <si>
    <t>YODER</t>
  </si>
  <si>
    <t>ZHANG, Y</t>
  </si>
  <si>
    <t>ZHAO, X</t>
  </si>
  <si>
    <t>BIZ2</t>
  </si>
  <si>
    <t>INVESTOR</t>
  </si>
  <si>
    <t>HPQ</t>
  </si>
  <si>
    <t>Y</t>
  </si>
  <si>
    <t>ANDREWS</t>
  </si>
  <si>
    <t>BAIR</t>
  </si>
  <si>
    <t>BEFEKADU</t>
  </si>
  <si>
    <t>BYLER</t>
  </si>
  <si>
    <t>COLON</t>
  </si>
  <si>
    <t>DANIEL</t>
  </si>
  <si>
    <t>HAN</t>
  </si>
  <si>
    <t>HU</t>
  </si>
  <si>
    <t>LAI</t>
  </si>
  <si>
    <t>MESHESHA</t>
  </si>
  <si>
    <t>O'BRIEN</t>
  </si>
  <si>
    <t>OLONOVICH</t>
  </si>
  <si>
    <t>PARK</t>
  </si>
  <si>
    <t>SHI</t>
  </si>
  <si>
    <t>STEPHEN</t>
  </si>
  <si>
    <t>STURGES</t>
  </si>
  <si>
    <t>THOMAS</t>
  </si>
  <si>
    <t>TIAN</t>
  </si>
  <si>
    <t>WEAVER</t>
  </si>
  <si>
    <t>XIE</t>
  </si>
  <si>
    <t>ZHANG. YL</t>
  </si>
  <si>
    <t>ZIMMERMAN</t>
  </si>
  <si>
    <t>BIZ 3</t>
  </si>
  <si>
    <t>BERHANU</t>
  </si>
  <si>
    <t>COLLAZO</t>
  </si>
  <si>
    <t>DAWKINS</t>
  </si>
  <si>
    <t>FAN</t>
  </si>
  <si>
    <t>HUANG, Y</t>
  </si>
  <si>
    <t>KANYIHA</t>
  </si>
  <si>
    <t>MARTIN</t>
  </si>
  <si>
    <t>OMAN</t>
  </si>
  <si>
    <t>ROSS</t>
  </si>
  <si>
    <t>SCHULTZ</t>
  </si>
  <si>
    <t>SHANG</t>
  </si>
  <si>
    <t>SLOYER</t>
  </si>
  <si>
    <t>HSY</t>
  </si>
  <si>
    <t>WMT</t>
  </si>
  <si>
    <t>AAPL</t>
  </si>
  <si>
    <t>T</t>
  </si>
  <si>
    <t>N</t>
  </si>
  <si>
    <t>SODA</t>
  </si>
  <si>
    <t>MO</t>
  </si>
  <si>
    <t>KTM AG</t>
  </si>
  <si>
    <t>SHLD</t>
  </si>
  <si>
    <t>NKE</t>
  </si>
  <si>
    <t>SNE</t>
  </si>
  <si>
    <t>VOW</t>
  </si>
  <si>
    <t>EURO</t>
  </si>
  <si>
    <t>MSFT</t>
  </si>
  <si>
    <t>$1=0.77</t>
  </si>
  <si>
    <t>SKUL</t>
  </si>
  <si>
    <t>DELL</t>
  </si>
  <si>
    <t>NOK</t>
  </si>
  <si>
    <t>RENN</t>
  </si>
  <si>
    <t>MCD</t>
  </si>
  <si>
    <t>SBUX</t>
  </si>
  <si>
    <t>SELL</t>
  </si>
  <si>
    <t>VALUE SOLD</t>
  </si>
  <si>
    <t>$</t>
  </si>
  <si>
    <t>MON</t>
  </si>
  <si>
    <t>BF</t>
  </si>
  <si>
    <t>KO</t>
  </si>
  <si>
    <t>GM</t>
  </si>
  <si>
    <t>LVMH</t>
  </si>
  <si>
    <t>Euro</t>
  </si>
  <si>
    <t>FB</t>
  </si>
  <si>
    <t>SSNL</t>
  </si>
  <si>
    <t>DAL</t>
  </si>
  <si>
    <t>GLW</t>
  </si>
  <si>
    <t>PEP</t>
  </si>
  <si>
    <t>BIM</t>
  </si>
  <si>
    <t>US 1= 1102.46 WON</t>
  </si>
  <si>
    <t>GOOG</t>
  </si>
  <si>
    <t>STOLTZFUS</t>
  </si>
  <si>
    <t>STREAM</t>
  </si>
  <si>
    <t>URENA</t>
  </si>
  <si>
    <t>WANG</t>
  </si>
  <si>
    <t>WANORE</t>
  </si>
  <si>
    <t>WEAVER, T</t>
  </si>
  <si>
    <t>WENK</t>
  </si>
  <si>
    <t>ZHANG, JIN</t>
  </si>
  <si>
    <t>ZHANG, X</t>
  </si>
  <si>
    <t>UA</t>
  </si>
  <si>
    <t>2353.TW</t>
  </si>
  <si>
    <t>MANU</t>
  </si>
  <si>
    <t>SSNFL</t>
  </si>
  <si>
    <t>DE</t>
  </si>
  <si>
    <t>TXRH</t>
  </si>
  <si>
    <t>DPZ</t>
  </si>
  <si>
    <t>BKW</t>
  </si>
  <si>
    <t>OVTI</t>
  </si>
  <si>
    <t>AUDVF</t>
  </si>
  <si>
    <t>TOTALS BIZ 1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</si>
</sst>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3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6" fontId="0" fillId="0" borderId="0" xfId="0" applyNumberFormat="1"/>
    <xf numFmtId="0" fontId="1" fillId="0" borderId="0" xfId="0" applyFont="1"/>
    <xf numFmtId="6" fontId="1" fillId="0" borderId="0" xfId="0" applyNumberFormat="1" applyFont="1"/>
    <xf numFmtId="0" fontId="0" fillId="2" borderId="0" xfId="0" applyFill="1"/>
    <xf numFmtId="6" fontId="0" fillId="2" borderId="0" xfId="0" applyNumberFormat="1" applyFill="1"/>
    <xf numFmtId="0" fontId="0" fillId="0" borderId="0" xfId="0" applyAlignment="1">
      <alignment horizontal="center"/>
    </xf>
    <xf numFmtId="6" fontId="2" fillId="3" borderId="0" xfId="0" applyNumberFormat="1" applyFont="1" applyFill="1"/>
    <xf numFmtId="38" fontId="0" fillId="0" borderId="0" xfId="0" applyNumberFormat="1"/>
    <xf numFmtId="38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Q82"/>
  <sheetViews>
    <sheetView tabSelected="1" workbookViewId="0">
      <pane ySplit="2" topLeftCell="A60" activePane="bottomLeft" state="frozen"/>
      <selection activeCell="C1" sqref="C1"/>
      <selection pane="bottomLeft" activeCell="J80" sqref="J80"/>
    </sheetView>
  </sheetViews>
  <sheetFormatPr defaultRowHeight="15"/>
  <cols>
    <col min="1" max="1" width="7" customWidth="1"/>
    <col min="2" max="2" width="5.85546875" customWidth="1"/>
    <col min="3" max="3" width="5.7109375" customWidth="1"/>
    <col min="4" max="4" width="10.7109375" customWidth="1"/>
    <col min="5" max="5" width="8.28515625" customWidth="1"/>
    <col min="6" max="6" width="12.28515625" customWidth="1"/>
    <col min="7" max="7" width="12.5703125" customWidth="1"/>
    <col min="8" max="8" width="9.7109375" customWidth="1"/>
    <col min="9" max="9" width="6.5703125" customWidth="1"/>
    <col min="10" max="11" width="12.85546875" customWidth="1"/>
    <col min="12" max="12" width="14.28515625" customWidth="1"/>
    <col min="13" max="13" width="11.5703125" bestFit="1" customWidth="1"/>
    <col min="14" max="14" width="6" customWidth="1"/>
    <col min="15" max="15" width="13.85546875" customWidth="1"/>
    <col min="17" max="17" width="12.85546875" customWidth="1"/>
  </cols>
  <sheetData>
    <row r="1" spans="2:15">
      <c r="G1" s="6" t="s">
        <v>3</v>
      </c>
      <c r="I1" t="s">
        <v>3</v>
      </c>
      <c r="J1" t="s">
        <v>98</v>
      </c>
      <c r="K1" t="s">
        <v>99</v>
      </c>
      <c r="L1" t="s">
        <v>6</v>
      </c>
      <c r="M1" t="s">
        <v>7</v>
      </c>
      <c r="O1" t="s">
        <v>39</v>
      </c>
    </row>
    <row r="2" spans="2:15">
      <c r="D2" t="s">
        <v>1</v>
      </c>
      <c r="E2" t="s">
        <v>2</v>
      </c>
      <c r="F2" t="s">
        <v>9</v>
      </c>
      <c r="G2" s="1" t="s">
        <v>10</v>
      </c>
      <c r="H2" s="1" t="s">
        <v>4</v>
      </c>
      <c r="I2" t="s">
        <v>11</v>
      </c>
      <c r="J2" t="s">
        <v>10</v>
      </c>
      <c r="K2" s="6" t="s">
        <v>100</v>
      </c>
      <c r="L2" t="s">
        <v>5</v>
      </c>
      <c r="M2" t="s">
        <v>8</v>
      </c>
      <c r="O2" t="s">
        <v>8</v>
      </c>
    </row>
    <row r="4" spans="2:15">
      <c r="F4" s="1"/>
    </row>
    <row r="5" spans="2:15" ht="15.75">
      <c r="B5" t="s">
        <v>0</v>
      </c>
      <c r="F5" s="7">
        <v>1000000</v>
      </c>
    </row>
    <row r="6" spans="2:15">
      <c r="D6" t="s">
        <v>12</v>
      </c>
      <c r="E6" t="s">
        <v>77</v>
      </c>
      <c r="F6" s="1">
        <v>1000000</v>
      </c>
      <c r="G6">
        <v>72.040000000000006</v>
      </c>
      <c r="H6" s="8">
        <f>F5/G6</f>
        <v>13881.177123820098</v>
      </c>
      <c r="I6" t="s">
        <v>41</v>
      </c>
      <c r="K6">
        <f>J6*H6</f>
        <v>0</v>
      </c>
      <c r="L6" s="1">
        <f>K6-F5</f>
        <v>-1000000</v>
      </c>
      <c r="M6" s="1">
        <f>K11-F5</f>
        <v>-1000000</v>
      </c>
    </row>
    <row r="7" spans="2:15">
      <c r="D7" t="s">
        <v>13</v>
      </c>
      <c r="E7" t="s">
        <v>78</v>
      </c>
      <c r="F7" s="1">
        <v>1000000</v>
      </c>
      <c r="G7">
        <v>71.55</v>
      </c>
      <c r="H7" s="8">
        <f t="shared" ref="H7:H72" si="0">F6/G7</f>
        <v>13976.240391334732</v>
      </c>
      <c r="I7" t="s">
        <v>41</v>
      </c>
      <c r="K7">
        <f t="shared" ref="K7:K72" si="1">J7*H7</f>
        <v>0</v>
      </c>
      <c r="L7" s="1">
        <f t="shared" ref="L7:L72" si="2">K7-F6</f>
        <v>-1000000</v>
      </c>
    </row>
    <row r="8" spans="2:15">
      <c r="D8" t="s">
        <v>14</v>
      </c>
      <c r="E8" t="s">
        <v>79</v>
      </c>
      <c r="F8" s="1">
        <v>1000000</v>
      </c>
      <c r="G8">
        <v>547.24</v>
      </c>
      <c r="H8" s="8">
        <f t="shared" si="0"/>
        <v>1827.3518017688766</v>
      </c>
      <c r="I8" t="s">
        <v>41</v>
      </c>
      <c r="K8">
        <f t="shared" si="1"/>
        <v>0</v>
      </c>
      <c r="L8" s="1">
        <f t="shared" si="2"/>
        <v>-1000000</v>
      </c>
    </row>
    <row r="9" spans="2:15">
      <c r="D9" s="2" t="s">
        <v>15</v>
      </c>
      <c r="E9" s="2" t="s">
        <v>97</v>
      </c>
      <c r="F9" s="3">
        <v>1000000</v>
      </c>
      <c r="G9" s="2">
        <v>53.7</v>
      </c>
      <c r="H9" s="8">
        <f t="shared" si="0"/>
        <v>18621.973929236497</v>
      </c>
      <c r="I9" t="s">
        <v>41</v>
      </c>
      <c r="K9">
        <f t="shared" si="1"/>
        <v>0</v>
      </c>
      <c r="L9" s="1">
        <f t="shared" si="2"/>
        <v>-1000000</v>
      </c>
    </row>
    <row r="10" spans="2:15">
      <c r="D10" t="s">
        <v>16</v>
      </c>
      <c r="E10" t="s">
        <v>79</v>
      </c>
      <c r="F10" s="1">
        <v>1000000</v>
      </c>
      <c r="G10">
        <v>547.24</v>
      </c>
      <c r="H10" s="8">
        <f t="shared" si="0"/>
        <v>1827.3518017688766</v>
      </c>
      <c r="I10" t="s">
        <v>81</v>
      </c>
      <c r="K10">
        <f t="shared" si="1"/>
        <v>0</v>
      </c>
      <c r="L10" s="1">
        <f t="shared" si="2"/>
        <v>-1000000</v>
      </c>
    </row>
    <row r="11" spans="2:15">
      <c r="D11" s="4" t="s">
        <v>17</v>
      </c>
      <c r="E11" s="4" t="s">
        <v>80</v>
      </c>
      <c r="F11" s="5">
        <v>1000000</v>
      </c>
      <c r="G11" s="4">
        <v>33.65</v>
      </c>
      <c r="H11" s="8">
        <f t="shared" si="0"/>
        <v>29717.682020802378</v>
      </c>
      <c r="I11" s="4" t="s">
        <v>81</v>
      </c>
      <c r="J11" s="4"/>
      <c r="K11">
        <f t="shared" si="1"/>
        <v>0</v>
      </c>
      <c r="L11" s="1">
        <f t="shared" si="2"/>
        <v>-1000000</v>
      </c>
    </row>
    <row r="12" spans="2:15">
      <c r="D12" t="s">
        <v>18</v>
      </c>
      <c r="E12" t="s">
        <v>114</v>
      </c>
      <c r="F12" s="1">
        <v>1000000</v>
      </c>
      <c r="G12">
        <v>619.13</v>
      </c>
      <c r="H12" s="8">
        <f t="shared" si="0"/>
        <v>1615.1696735742089</v>
      </c>
      <c r="I12" t="s">
        <v>41</v>
      </c>
      <c r="K12">
        <f t="shared" si="1"/>
        <v>0</v>
      </c>
      <c r="L12" s="1">
        <f t="shared" si="2"/>
        <v>-1000000</v>
      </c>
    </row>
    <row r="13" spans="2:15" ht="13.5" customHeight="1">
      <c r="D13" t="s">
        <v>19</v>
      </c>
      <c r="E13" t="s">
        <v>82</v>
      </c>
      <c r="F13" s="1">
        <v>1000000</v>
      </c>
      <c r="G13">
        <v>40</v>
      </c>
      <c r="H13" s="8">
        <f t="shared" si="0"/>
        <v>25000</v>
      </c>
      <c r="I13" t="s">
        <v>41</v>
      </c>
      <c r="K13">
        <f t="shared" si="1"/>
        <v>0</v>
      </c>
      <c r="L13" s="1">
        <f t="shared" si="2"/>
        <v>-1000000</v>
      </c>
    </row>
    <row r="14" spans="2:15">
      <c r="D14" t="s">
        <v>20</v>
      </c>
      <c r="E14" t="s">
        <v>83</v>
      </c>
      <c r="F14" s="1">
        <v>1000000</v>
      </c>
      <c r="G14">
        <v>33.18</v>
      </c>
      <c r="H14" s="8">
        <f t="shared" si="0"/>
        <v>30138.637733574444</v>
      </c>
      <c r="I14" t="s">
        <v>41</v>
      </c>
      <c r="K14">
        <f t="shared" si="1"/>
        <v>0</v>
      </c>
      <c r="L14" s="1">
        <f t="shared" si="2"/>
        <v>-1000000</v>
      </c>
    </row>
    <row r="15" spans="2:15">
      <c r="D15" t="s">
        <v>21</v>
      </c>
      <c r="E15" t="s">
        <v>84</v>
      </c>
      <c r="F15" s="1">
        <v>1000000</v>
      </c>
      <c r="G15">
        <v>45</v>
      </c>
      <c r="H15" s="8">
        <f t="shared" si="0"/>
        <v>22222.222222222223</v>
      </c>
      <c r="I15" t="s">
        <v>41</v>
      </c>
      <c r="K15">
        <f t="shared" si="1"/>
        <v>0</v>
      </c>
      <c r="L15" s="1">
        <f t="shared" si="2"/>
        <v>-1000000</v>
      </c>
    </row>
    <row r="16" spans="2:15">
      <c r="D16" t="s">
        <v>22</v>
      </c>
      <c r="E16" t="s">
        <v>85</v>
      </c>
      <c r="F16" s="1">
        <v>1000000</v>
      </c>
      <c r="G16">
        <v>40.11</v>
      </c>
      <c r="H16" s="8">
        <f t="shared" si="0"/>
        <v>24931.438544003988</v>
      </c>
      <c r="I16" t="s">
        <v>41</v>
      </c>
      <c r="K16">
        <f t="shared" si="1"/>
        <v>0</v>
      </c>
      <c r="L16" s="1">
        <f t="shared" si="2"/>
        <v>-1000000</v>
      </c>
    </row>
    <row r="17" spans="4:17">
      <c r="D17" t="s">
        <v>23</v>
      </c>
      <c r="F17" s="1">
        <v>1000000</v>
      </c>
      <c r="H17" s="8" t="e">
        <f t="shared" si="0"/>
        <v>#DIV/0!</v>
      </c>
      <c r="K17" t="e">
        <f t="shared" si="1"/>
        <v>#DIV/0!</v>
      </c>
      <c r="L17" s="1" t="e">
        <f t="shared" si="2"/>
        <v>#DIV/0!</v>
      </c>
    </row>
    <row r="18" spans="4:17">
      <c r="D18" t="s">
        <v>24</v>
      </c>
      <c r="E18" t="s">
        <v>86</v>
      </c>
      <c r="F18" s="1">
        <v>1000000</v>
      </c>
      <c r="G18">
        <v>97.26</v>
      </c>
      <c r="H18" s="8">
        <f t="shared" si="0"/>
        <v>10281.719103434094</v>
      </c>
      <c r="I18" t="s">
        <v>41</v>
      </c>
      <c r="K18">
        <f t="shared" si="1"/>
        <v>0</v>
      </c>
      <c r="L18" s="1">
        <f t="shared" si="2"/>
        <v>-1000000</v>
      </c>
    </row>
    <row r="19" spans="4:17">
      <c r="D19" t="s">
        <v>25</v>
      </c>
      <c r="E19" t="s">
        <v>87</v>
      </c>
      <c r="F19" s="1">
        <v>1000000</v>
      </c>
      <c r="G19">
        <v>10.01</v>
      </c>
      <c r="H19" s="8">
        <f t="shared" si="0"/>
        <v>99900.0999000999</v>
      </c>
      <c r="I19" t="s">
        <v>41</v>
      </c>
      <c r="K19">
        <f t="shared" si="1"/>
        <v>0</v>
      </c>
      <c r="L19" s="1">
        <f t="shared" si="2"/>
        <v>-1000000</v>
      </c>
    </row>
    <row r="20" spans="4:17">
      <c r="D20" t="s">
        <v>26</v>
      </c>
      <c r="E20" t="s">
        <v>40</v>
      </c>
      <c r="F20" s="1">
        <v>1000000</v>
      </c>
      <c r="G20">
        <v>13.83</v>
      </c>
      <c r="H20" s="8">
        <f t="shared" si="0"/>
        <v>72306.579898770782</v>
      </c>
      <c r="I20" t="s">
        <v>41</v>
      </c>
      <c r="K20">
        <f t="shared" si="1"/>
        <v>0</v>
      </c>
      <c r="L20" s="1">
        <f t="shared" si="2"/>
        <v>-1000000</v>
      </c>
    </row>
    <row r="21" spans="4:17">
      <c r="D21" t="s">
        <v>27</v>
      </c>
      <c r="E21" t="s">
        <v>93</v>
      </c>
      <c r="F21" s="1">
        <v>1000000</v>
      </c>
      <c r="G21">
        <v>10.49</v>
      </c>
      <c r="H21" s="8">
        <f t="shared" si="0"/>
        <v>95328.884652049572</v>
      </c>
      <c r="I21" t="s">
        <v>41</v>
      </c>
      <c r="K21">
        <f t="shared" si="1"/>
        <v>0</v>
      </c>
      <c r="L21" s="1">
        <f t="shared" si="2"/>
        <v>-1000000</v>
      </c>
    </row>
    <row r="22" spans="4:17">
      <c r="D22" t="s">
        <v>28</v>
      </c>
      <c r="E22" t="s">
        <v>88</v>
      </c>
      <c r="F22" s="1">
        <v>1000000</v>
      </c>
      <c r="G22">
        <v>201.87</v>
      </c>
      <c r="H22" s="8">
        <f t="shared" si="0"/>
        <v>4953.6830633576064</v>
      </c>
      <c r="I22" t="s">
        <v>41</v>
      </c>
      <c r="K22">
        <f t="shared" si="1"/>
        <v>0</v>
      </c>
      <c r="L22" s="1">
        <f t="shared" si="2"/>
        <v>-1000000</v>
      </c>
      <c r="P22" t="s">
        <v>89</v>
      </c>
      <c r="Q22" t="s">
        <v>91</v>
      </c>
    </row>
    <row r="23" spans="4:17">
      <c r="D23" t="s">
        <v>29</v>
      </c>
      <c r="E23" t="s">
        <v>90</v>
      </c>
      <c r="F23" s="1">
        <v>1000000</v>
      </c>
      <c r="G23">
        <v>26.37</v>
      </c>
      <c r="H23" s="8">
        <f t="shared" si="0"/>
        <v>37921.880925293895</v>
      </c>
      <c r="I23" t="s">
        <v>41</v>
      </c>
      <c r="K23">
        <f t="shared" si="1"/>
        <v>0</v>
      </c>
      <c r="L23" s="1">
        <f t="shared" si="2"/>
        <v>-1000000</v>
      </c>
      <c r="Q23">
        <f>G22*0.77</f>
        <v>155.43989999999999</v>
      </c>
    </row>
    <row r="24" spans="4:17">
      <c r="D24" s="4" t="s">
        <v>30</v>
      </c>
      <c r="E24" s="4" t="s">
        <v>80</v>
      </c>
      <c r="F24" s="5">
        <v>1000000</v>
      </c>
      <c r="G24" s="4">
        <v>33.65</v>
      </c>
      <c r="H24" s="8">
        <f t="shared" si="0"/>
        <v>29717.682020802378</v>
      </c>
      <c r="I24" s="4" t="s">
        <v>41</v>
      </c>
      <c r="J24" s="4"/>
      <c r="K24">
        <f t="shared" si="1"/>
        <v>0</v>
      </c>
      <c r="L24" s="1">
        <f t="shared" si="2"/>
        <v>-1000000</v>
      </c>
    </row>
    <row r="25" spans="4:17">
      <c r="D25" t="s">
        <v>31</v>
      </c>
      <c r="E25" t="s">
        <v>79</v>
      </c>
      <c r="F25" s="1">
        <v>1000000</v>
      </c>
      <c r="G25">
        <v>547.24</v>
      </c>
      <c r="H25" s="8">
        <f t="shared" si="0"/>
        <v>1827.3518017688766</v>
      </c>
      <c r="I25" t="s">
        <v>41</v>
      </c>
      <c r="K25">
        <f t="shared" si="1"/>
        <v>0</v>
      </c>
      <c r="L25" s="1">
        <f t="shared" si="2"/>
        <v>-1000000</v>
      </c>
    </row>
    <row r="26" spans="4:17">
      <c r="D26" t="s">
        <v>32</v>
      </c>
      <c r="E26" t="s">
        <v>92</v>
      </c>
      <c r="F26" s="1">
        <v>1000000</v>
      </c>
      <c r="G26">
        <v>8.3800000000000008</v>
      </c>
      <c r="H26" s="8">
        <f t="shared" si="0"/>
        <v>119331.74224343675</v>
      </c>
      <c r="I26" t="s">
        <v>41</v>
      </c>
      <c r="K26">
        <f t="shared" si="1"/>
        <v>0</v>
      </c>
      <c r="L26" s="1">
        <f t="shared" si="2"/>
        <v>-1000000</v>
      </c>
    </row>
    <row r="27" spans="4:17">
      <c r="D27" t="s">
        <v>33</v>
      </c>
      <c r="E27" t="s">
        <v>94</v>
      </c>
      <c r="F27" s="1">
        <v>1000000</v>
      </c>
      <c r="G27">
        <v>3.75</v>
      </c>
      <c r="H27" s="8">
        <f t="shared" si="0"/>
        <v>266666.66666666669</v>
      </c>
      <c r="I27" t="s">
        <v>81</v>
      </c>
      <c r="K27">
        <f t="shared" si="1"/>
        <v>0</v>
      </c>
      <c r="L27" s="1">
        <f t="shared" si="2"/>
        <v>-1000000</v>
      </c>
    </row>
    <row r="28" spans="4:17">
      <c r="D28" t="s">
        <v>34</v>
      </c>
      <c r="E28" t="s">
        <v>95</v>
      </c>
      <c r="F28" s="1">
        <v>1000000</v>
      </c>
      <c r="G28">
        <v>3.1</v>
      </c>
      <c r="H28" s="8">
        <f t="shared" si="0"/>
        <v>322580.6451612903</v>
      </c>
      <c r="I28" t="s">
        <v>81</v>
      </c>
      <c r="K28">
        <f t="shared" si="1"/>
        <v>0</v>
      </c>
      <c r="L28" s="1">
        <f t="shared" si="2"/>
        <v>-1000000</v>
      </c>
    </row>
    <row r="29" spans="4:17">
      <c r="D29" s="2" t="s">
        <v>35</v>
      </c>
      <c r="E29" s="2" t="s">
        <v>97</v>
      </c>
      <c r="F29" s="3">
        <v>1000000</v>
      </c>
      <c r="G29" s="2">
        <v>53.7</v>
      </c>
      <c r="H29" s="8">
        <f t="shared" si="0"/>
        <v>18621.973929236497</v>
      </c>
      <c r="I29" s="2" t="s">
        <v>81</v>
      </c>
      <c r="J29" s="2"/>
      <c r="K29">
        <f t="shared" si="1"/>
        <v>0</v>
      </c>
      <c r="L29" s="1">
        <f t="shared" si="2"/>
        <v>-1000000</v>
      </c>
    </row>
    <row r="30" spans="4:17">
      <c r="D30" t="s">
        <v>36</v>
      </c>
      <c r="E30" t="s">
        <v>78</v>
      </c>
      <c r="F30" s="1">
        <v>1000000</v>
      </c>
      <c r="G30">
        <v>71.55</v>
      </c>
      <c r="H30" s="8">
        <f t="shared" si="0"/>
        <v>13976.240391334732</v>
      </c>
      <c r="I30" t="s">
        <v>41</v>
      </c>
      <c r="K30">
        <f t="shared" si="1"/>
        <v>0</v>
      </c>
      <c r="L30" s="1">
        <f t="shared" si="2"/>
        <v>-1000000</v>
      </c>
    </row>
    <row r="31" spans="4:17">
      <c r="D31" t="s">
        <v>37</v>
      </c>
      <c r="E31" t="s">
        <v>96</v>
      </c>
      <c r="F31" s="1">
        <v>1000000</v>
      </c>
      <c r="G31">
        <v>88.09</v>
      </c>
      <c r="H31" s="8">
        <f t="shared" si="0"/>
        <v>11352.026336701101</v>
      </c>
      <c r="I31" t="s">
        <v>41</v>
      </c>
      <c r="K31">
        <f t="shared" si="1"/>
        <v>0</v>
      </c>
      <c r="L31" s="1">
        <f t="shared" si="2"/>
        <v>-1000000</v>
      </c>
    </row>
    <row r="32" spans="4:17">
      <c r="F32" s="1"/>
      <c r="H32" s="8"/>
      <c r="L32" s="1"/>
    </row>
    <row r="33" spans="2:14">
      <c r="B33" t="s">
        <v>134</v>
      </c>
      <c r="F33" s="1">
        <f>SUM(F6:F32)</f>
        <v>26000000</v>
      </c>
      <c r="H33" s="8"/>
      <c r="L33" s="1"/>
    </row>
    <row r="34" spans="2:14">
      <c r="F34" s="1"/>
      <c r="H34" s="8"/>
      <c r="L34" s="1"/>
    </row>
    <row r="35" spans="2:14">
      <c r="H35" s="8"/>
      <c r="L35" s="1"/>
    </row>
    <row r="36" spans="2:14">
      <c r="B36" t="s">
        <v>38</v>
      </c>
      <c r="F36" s="1"/>
      <c r="H36" s="8"/>
      <c r="L36" s="1"/>
    </row>
    <row r="37" spans="2:14">
      <c r="D37" t="s">
        <v>42</v>
      </c>
      <c r="E37" t="s">
        <v>101</v>
      </c>
      <c r="F37" s="1">
        <v>1000000</v>
      </c>
      <c r="G37">
        <v>89.97</v>
      </c>
      <c r="H37" s="8">
        <f t="shared" si="0"/>
        <v>0</v>
      </c>
      <c r="I37" t="s">
        <v>41</v>
      </c>
      <c r="K37">
        <f t="shared" si="1"/>
        <v>0</v>
      </c>
      <c r="L37" s="1">
        <f t="shared" si="2"/>
        <v>0</v>
      </c>
    </row>
    <row r="38" spans="2:14">
      <c r="D38" t="s">
        <v>43</v>
      </c>
      <c r="E38" t="s">
        <v>103</v>
      </c>
      <c r="F38" s="1">
        <v>1000000</v>
      </c>
      <c r="G38">
        <v>39.57</v>
      </c>
      <c r="H38" s="8">
        <f t="shared" si="0"/>
        <v>25271.670457417236</v>
      </c>
      <c r="I38" t="s">
        <v>41</v>
      </c>
      <c r="K38">
        <f t="shared" si="1"/>
        <v>0</v>
      </c>
      <c r="L38" s="1">
        <f t="shared" si="2"/>
        <v>-1000000</v>
      </c>
    </row>
    <row r="39" spans="2:14">
      <c r="D39" t="s">
        <v>44</v>
      </c>
      <c r="E39" t="s">
        <v>102</v>
      </c>
      <c r="F39" s="1">
        <v>1000000</v>
      </c>
      <c r="G39">
        <v>66.59</v>
      </c>
      <c r="H39" s="8">
        <f t="shared" si="0"/>
        <v>15017.269860339389</v>
      </c>
      <c r="I39" t="s">
        <v>41</v>
      </c>
      <c r="K39">
        <f t="shared" si="1"/>
        <v>0</v>
      </c>
      <c r="L39" s="1">
        <f t="shared" si="2"/>
        <v>-1000000</v>
      </c>
    </row>
    <row r="40" spans="2:14">
      <c r="D40" t="s">
        <v>45</v>
      </c>
      <c r="E40" t="s">
        <v>114</v>
      </c>
      <c r="F40" s="1">
        <v>1000000</v>
      </c>
      <c r="G40">
        <v>619.13</v>
      </c>
      <c r="H40" s="8">
        <f t="shared" si="0"/>
        <v>1615.1696735742089</v>
      </c>
      <c r="I40" t="s">
        <v>41</v>
      </c>
      <c r="K40">
        <f t="shared" si="1"/>
        <v>0</v>
      </c>
      <c r="L40" s="1">
        <f t="shared" si="2"/>
        <v>-1000000</v>
      </c>
    </row>
    <row r="41" spans="2:14">
      <c r="D41" t="s">
        <v>46</v>
      </c>
      <c r="E41" t="s">
        <v>96</v>
      </c>
      <c r="F41" s="1">
        <v>1000000</v>
      </c>
      <c r="G41">
        <v>88.09</v>
      </c>
      <c r="H41" s="8">
        <f t="shared" si="0"/>
        <v>11352.026336701101</v>
      </c>
      <c r="I41" t="s">
        <v>41</v>
      </c>
      <c r="K41">
        <f t="shared" si="1"/>
        <v>0</v>
      </c>
      <c r="L41" s="1">
        <f t="shared" si="2"/>
        <v>-1000000</v>
      </c>
    </row>
    <row r="42" spans="2:14">
      <c r="D42" t="s">
        <v>47</v>
      </c>
      <c r="E42" t="s">
        <v>104</v>
      </c>
      <c r="F42" s="1">
        <v>1000000</v>
      </c>
      <c r="G42">
        <v>24.57</v>
      </c>
      <c r="H42" s="8">
        <f t="shared" si="0"/>
        <v>40700.040700040699</v>
      </c>
      <c r="I42" t="s">
        <v>81</v>
      </c>
      <c r="K42">
        <f t="shared" si="1"/>
        <v>0</v>
      </c>
      <c r="L42" s="1">
        <f t="shared" si="2"/>
        <v>-1000000</v>
      </c>
    </row>
    <row r="43" spans="2:14">
      <c r="D43" t="s">
        <v>48</v>
      </c>
      <c r="E43" t="s">
        <v>108</v>
      </c>
      <c r="F43" s="1">
        <v>1000000</v>
      </c>
      <c r="G43">
        <v>1342.45</v>
      </c>
      <c r="H43" s="8">
        <f t="shared" si="0"/>
        <v>744.9067004357704</v>
      </c>
      <c r="I43" t="s">
        <v>41</v>
      </c>
      <c r="K43">
        <f t="shared" si="1"/>
        <v>0</v>
      </c>
      <c r="L43" s="1">
        <f t="shared" si="2"/>
        <v>-1000000</v>
      </c>
    </row>
    <row r="44" spans="2:14">
      <c r="D44" t="s">
        <v>49</v>
      </c>
      <c r="E44" t="s">
        <v>105</v>
      </c>
      <c r="F44" s="1">
        <v>1000000</v>
      </c>
      <c r="G44">
        <v>176.67</v>
      </c>
      <c r="H44" s="8">
        <f t="shared" si="0"/>
        <v>5660.2705609328132</v>
      </c>
      <c r="I44" t="s">
        <v>41</v>
      </c>
      <c r="K44">
        <f t="shared" si="1"/>
        <v>0</v>
      </c>
      <c r="L44" s="1">
        <f t="shared" si="2"/>
        <v>-1000000</v>
      </c>
      <c r="N44" t="s">
        <v>106</v>
      </c>
    </row>
    <row r="45" spans="2:14">
      <c r="D45" t="s">
        <v>50</v>
      </c>
      <c r="F45" s="1">
        <v>1000000</v>
      </c>
      <c r="H45" s="8" t="e">
        <f t="shared" si="0"/>
        <v>#DIV/0!</v>
      </c>
      <c r="K45" t="e">
        <f t="shared" si="1"/>
        <v>#DIV/0!</v>
      </c>
      <c r="L45" s="1" t="e">
        <f t="shared" si="2"/>
        <v>#DIV/0!</v>
      </c>
    </row>
    <row r="46" spans="2:14">
      <c r="D46" t="s">
        <v>51</v>
      </c>
      <c r="E46" t="s">
        <v>107</v>
      </c>
      <c r="F46" s="1">
        <v>1000000</v>
      </c>
      <c r="G46">
        <v>26.97</v>
      </c>
      <c r="H46" s="8">
        <f t="shared" si="0"/>
        <v>37078.23507601038</v>
      </c>
      <c r="I46" t="s">
        <v>81</v>
      </c>
      <c r="K46">
        <f t="shared" si="1"/>
        <v>0</v>
      </c>
      <c r="L46" s="1">
        <f t="shared" si="2"/>
        <v>-1000000</v>
      </c>
    </row>
    <row r="47" spans="2:14">
      <c r="D47" t="s">
        <v>52</v>
      </c>
      <c r="E47" t="s">
        <v>79</v>
      </c>
      <c r="F47" s="1">
        <v>1000000</v>
      </c>
      <c r="G47">
        <v>547.24</v>
      </c>
      <c r="H47" s="8">
        <f t="shared" si="0"/>
        <v>1827.3518017688766</v>
      </c>
      <c r="I47" t="s">
        <v>41</v>
      </c>
      <c r="K47">
        <f t="shared" si="1"/>
        <v>0</v>
      </c>
      <c r="L47" s="1">
        <f t="shared" si="2"/>
        <v>-1000000</v>
      </c>
    </row>
    <row r="48" spans="2:14" s="2" customFormat="1">
      <c r="D48" s="2" t="s">
        <v>53</v>
      </c>
      <c r="E48" s="2" t="s">
        <v>97</v>
      </c>
      <c r="F48" s="3">
        <v>1000000</v>
      </c>
      <c r="G48" s="2">
        <v>53.7</v>
      </c>
      <c r="H48" s="9">
        <f t="shared" si="0"/>
        <v>18621.973929236497</v>
      </c>
      <c r="I48" s="2" t="s">
        <v>41</v>
      </c>
      <c r="K48" s="2">
        <f t="shared" si="1"/>
        <v>0</v>
      </c>
      <c r="L48" s="3">
        <f t="shared" si="2"/>
        <v>-1000000</v>
      </c>
    </row>
    <row r="49" spans="2:14">
      <c r="D49" t="s">
        <v>54</v>
      </c>
      <c r="E49" t="s">
        <v>108</v>
      </c>
      <c r="F49" s="1">
        <v>1000000</v>
      </c>
      <c r="G49">
        <v>1342.45</v>
      </c>
      <c r="H49" s="8">
        <f t="shared" si="0"/>
        <v>744.9067004357704</v>
      </c>
      <c r="I49" t="s">
        <v>41</v>
      </c>
      <c r="K49">
        <f t="shared" si="1"/>
        <v>0</v>
      </c>
      <c r="L49" s="1">
        <f t="shared" si="2"/>
        <v>-1000000</v>
      </c>
      <c r="N49" t="s">
        <v>113</v>
      </c>
    </row>
    <row r="50" spans="2:14">
      <c r="D50" t="s">
        <v>55</v>
      </c>
      <c r="E50" t="s">
        <v>79</v>
      </c>
      <c r="F50" s="1">
        <v>1000000</v>
      </c>
      <c r="G50">
        <v>547.24</v>
      </c>
      <c r="H50" s="8">
        <f t="shared" si="0"/>
        <v>1827.3518017688766</v>
      </c>
      <c r="I50" t="s">
        <v>41</v>
      </c>
      <c r="K50">
        <f t="shared" si="1"/>
        <v>0</v>
      </c>
      <c r="L50" s="1">
        <f t="shared" si="2"/>
        <v>-1000000</v>
      </c>
    </row>
    <row r="51" spans="2:14">
      <c r="D51" t="s">
        <v>56</v>
      </c>
      <c r="E51" t="s">
        <v>109</v>
      </c>
      <c r="F51" s="1">
        <v>1000000</v>
      </c>
      <c r="G51">
        <v>9.5299999999999994</v>
      </c>
      <c r="H51" s="8">
        <f t="shared" si="0"/>
        <v>104931.79433368311</v>
      </c>
      <c r="I51" t="s">
        <v>81</v>
      </c>
      <c r="K51">
        <f t="shared" si="1"/>
        <v>0</v>
      </c>
      <c r="L51" s="1">
        <f t="shared" si="2"/>
        <v>-1000000</v>
      </c>
    </row>
    <row r="52" spans="2:14">
      <c r="D52" t="s">
        <v>57</v>
      </c>
      <c r="E52" t="s">
        <v>79</v>
      </c>
      <c r="F52" s="1">
        <v>1000000</v>
      </c>
      <c r="G52">
        <v>547.24</v>
      </c>
      <c r="H52" s="8">
        <f t="shared" si="0"/>
        <v>1827.3518017688766</v>
      </c>
      <c r="I52" t="s">
        <v>41</v>
      </c>
      <c r="K52">
        <f t="shared" si="1"/>
        <v>0</v>
      </c>
      <c r="L52" s="1">
        <f t="shared" si="2"/>
        <v>-1000000</v>
      </c>
    </row>
    <row r="53" spans="2:14">
      <c r="D53" t="s">
        <v>58</v>
      </c>
      <c r="E53" t="s">
        <v>110</v>
      </c>
      <c r="F53" s="1">
        <v>1000000</v>
      </c>
      <c r="G53">
        <v>12.48</v>
      </c>
      <c r="H53" s="8">
        <f t="shared" si="0"/>
        <v>80128.205128205125</v>
      </c>
      <c r="I53" t="s">
        <v>81</v>
      </c>
      <c r="K53">
        <f t="shared" si="1"/>
        <v>0</v>
      </c>
      <c r="L53" s="1">
        <f t="shared" si="2"/>
        <v>-1000000</v>
      </c>
    </row>
    <row r="54" spans="2:14">
      <c r="D54" t="s">
        <v>59</v>
      </c>
      <c r="F54" s="1">
        <v>1000000</v>
      </c>
      <c r="H54" s="8" t="e">
        <f t="shared" si="0"/>
        <v>#DIV/0!</v>
      </c>
      <c r="K54" t="e">
        <f t="shared" si="1"/>
        <v>#DIV/0!</v>
      </c>
      <c r="L54" s="1" t="e">
        <f t="shared" si="2"/>
        <v>#DIV/0!</v>
      </c>
    </row>
    <row r="55" spans="2:14">
      <c r="D55" t="s">
        <v>60</v>
      </c>
      <c r="E55" t="s">
        <v>111</v>
      </c>
      <c r="F55" s="1">
        <v>1000000</v>
      </c>
      <c r="G55">
        <v>69.89</v>
      </c>
      <c r="H55" s="8">
        <f t="shared" si="0"/>
        <v>14308.198597796538</v>
      </c>
      <c r="I55" t="s">
        <v>41</v>
      </c>
      <c r="K55">
        <f t="shared" si="1"/>
        <v>0</v>
      </c>
      <c r="L55" s="1">
        <f t="shared" si="2"/>
        <v>-1000000</v>
      </c>
    </row>
    <row r="56" spans="2:14">
      <c r="D56" t="s">
        <v>61</v>
      </c>
      <c r="E56" t="s">
        <v>112</v>
      </c>
      <c r="F56" s="1">
        <v>1000000</v>
      </c>
      <c r="G56">
        <v>4.68</v>
      </c>
      <c r="H56" s="8">
        <f t="shared" si="0"/>
        <v>213675.21367521369</v>
      </c>
      <c r="I56" t="s">
        <v>41</v>
      </c>
      <c r="K56">
        <f t="shared" si="1"/>
        <v>0</v>
      </c>
      <c r="L56" s="1">
        <f t="shared" si="2"/>
        <v>-1000000</v>
      </c>
    </row>
    <row r="57" spans="2:14">
      <c r="D57" t="s">
        <v>62</v>
      </c>
      <c r="F57" s="1">
        <v>1000000</v>
      </c>
      <c r="H57" s="8" t="e">
        <f t="shared" si="0"/>
        <v>#DIV/0!</v>
      </c>
      <c r="K57" t="e">
        <f t="shared" si="1"/>
        <v>#DIV/0!</v>
      </c>
      <c r="L57" s="1" t="e">
        <f t="shared" si="2"/>
        <v>#DIV/0!</v>
      </c>
    </row>
    <row r="58" spans="2:14">
      <c r="D58" t="s">
        <v>63</v>
      </c>
      <c r="E58" t="s">
        <v>111</v>
      </c>
      <c r="F58" s="1">
        <v>1000000</v>
      </c>
      <c r="G58">
        <v>69.89</v>
      </c>
      <c r="H58" s="8">
        <f t="shared" si="0"/>
        <v>14308.198597796538</v>
      </c>
      <c r="I58" t="s">
        <v>41</v>
      </c>
      <c r="K58">
        <f t="shared" si="1"/>
        <v>0</v>
      </c>
      <c r="L58" s="1">
        <f t="shared" si="2"/>
        <v>-1000000</v>
      </c>
    </row>
    <row r="59" spans="2:14">
      <c r="F59" s="1"/>
      <c r="H59" s="8"/>
      <c r="L59" s="1"/>
    </row>
    <row r="60" spans="2:14">
      <c r="F60" s="1"/>
      <c r="H60" s="8"/>
      <c r="L60" s="1"/>
    </row>
    <row r="61" spans="2:14">
      <c r="F61" s="1"/>
      <c r="H61" s="8"/>
      <c r="L61" s="1"/>
    </row>
    <row r="62" spans="2:14">
      <c r="B62" t="s">
        <v>64</v>
      </c>
      <c r="D62" t="s">
        <v>65</v>
      </c>
      <c r="E62" t="s">
        <v>127</v>
      </c>
      <c r="F62" s="1">
        <v>1000000</v>
      </c>
      <c r="G62">
        <v>13.5</v>
      </c>
      <c r="H62" s="8">
        <f t="shared" si="0"/>
        <v>0</v>
      </c>
      <c r="I62" t="s">
        <v>41</v>
      </c>
      <c r="K62">
        <f t="shared" si="1"/>
        <v>0</v>
      </c>
      <c r="L62" s="1">
        <f t="shared" si="2"/>
        <v>0</v>
      </c>
    </row>
    <row r="63" spans="2:14">
      <c r="D63" t="s">
        <v>66</v>
      </c>
      <c r="E63" t="s">
        <v>124</v>
      </c>
      <c r="F63" s="1">
        <v>1000000</v>
      </c>
      <c r="G63">
        <v>52.07</v>
      </c>
      <c r="H63" s="8">
        <f t="shared" si="0"/>
        <v>19204.916458613407</v>
      </c>
      <c r="I63" t="s">
        <v>41</v>
      </c>
      <c r="K63">
        <f t="shared" si="1"/>
        <v>0</v>
      </c>
      <c r="L63" s="1">
        <f t="shared" si="2"/>
        <v>-1000000</v>
      </c>
    </row>
    <row r="64" spans="2:14">
      <c r="D64" t="s">
        <v>67</v>
      </c>
      <c r="E64" t="s">
        <v>86</v>
      </c>
      <c r="F64" s="1">
        <v>1000000</v>
      </c>
      <c r="G64">
        <v>98.4</v>
      </c>
      <c r="H64" s="8">
        <f t="shared" si="0"/>
        <v>10162.60162601626</v>
      </c>
      <c r="I64" t="s">
        <v>81</v>
      </c>
      <c r="K64">
        <f t="shared" si="1"/>
        <v>0</v>
      </c>
      <c r="L64" s="1">
        <f t="shared" si="2"/>
        <v>-1000000</v>
      </c>
    </row>
    <row r="65" spans="4:12">
      <c r="D65" t="s">
        <v>68</v>
      </c>
      <c r="E65" t="s">
        <v>78</v>
      </c>
      <c r="F65" s="1">
        <v>1000000</v>
      </c>
      <c r="G65">
        <v>71.61</v>
      </c>
      <c r="H65" s="8">
        <f t="shared" si="0"/>
        <v>13964.530093562351</v>
      </c>
      <c r="I65" t="s">
        <v>41</v>
      </c>
      <c r="K65">
        <f t="shared" si="1"/>
        <v>0</v>
      </c>
      <c r="L65" s="1">
        <f t="shared" si="2"/>
        <v>-1000000</v>
      </c>
    </row>
    <row r="66" spans="4:12">
      <c r="D66" t="s">
        <v>69</v>
      </c>
      <c r="E66" t="s">
        <v>87</v>
      </c>
      <c r="F66" s="1">
        <v>1000000</v>
      </c>
      <c r="G66">
        <v>10.039999999999999</v>
      </c>
      <c r="H66" s="8">
        <f t="shared" si="0"/>
        <v>99601.593625498019</v>
      </c>
      <c r="I66" t="s">
        <v>41</v>
      </c>
      <c r="K66">
        <f t="shared" si="1"/>
        <v>0</v>
      </c>
      <c r="L66" s="1">
        <f t="shared" si="2"/>
        <v>-1000000</v>
      </c>
    </row>
    <row r="67" spans="4:12">
      <c r="D67" t="s">
        <v>70</v>
      </c>
      <c r="E67" t="s">
        <v>126</v>
      </c>
      <c r="F67" s="1">
        <v>1000000</v>
      </c>
      <c r="G67">
        <v>13.35</v>
      </c>
      <c r="H67" s="8">
        <f t="shared" si="0"/>
        <v>74906.367041198508</v>
      </c>
      <c r="I67" t="s">
        <v>41</v>
      </c>
      <c r="K67">
        <f t="shared" si="1"/>
        <v>0</v>
      </c>
      <c r="L67" s="1">
        <f t="shared" si="2"/>
        <v>-1000000</v>
      </c>
    </row>
    <row r="68" spans="4:12">
      <c r="D68" t="s">
        <v>71</v>
      </c>
      <c r="E68" t="s">
        <v>129</v>
      </c>
      <c r="F68" s="1">
        <v>1000000</v>
      </c>
      <c r="G68">
        <v>16.03</v>
      </c>
      <c r="H68" s="8">
        <f t="shared" si="0"/>
        <v>62383.031815346221</v>
      </c>
      <c r="I68" t="s">
        <v>41</v>
      </c>
      <c r="K68">
        <f t="shared" si="1"/>
        <v>0</v>
      </c>
      <c r="L68" s="1">
        <f t="shared" si="2"/>
        <v>-1000000</v>
      </c>
    </row>
    <row r="69" spans="4:12">
      <c r="D69" t="s">
        <v>72</v>
      </c>
      <c r="E69" t="s">
        <v>132</v>
      </c>
      <c r="F69" s="1">
        <v>1000000</v>
      </c>
      <c r="G69">
        <v>14.94</v>
      </c>
      <c r="H69" s="8">
        <f t="shared" si="0"/>
        <v>66934.40428380188</v>
      </c>
      <c r="I69" t="s">
        <v>41</v>
      </c>
      <c r="K69">
        <f t="shared" si="1"/>
        <v>0</v>
      </c>
      <c r="L69" s="1">
        <f t="shared" si="2"/>
        <v>-1000000</v>
      </c>
    </row>
    <row r="70" spans="4:12">
      <c r="D70" t="s">
        <v>73</v>
      </c>
      <c r="E70" t="s">
        <v>133</v>
      </c>
      <c r="F70" s="1">
        <v>1000000</v>
      </c>
      <c r="G70">
        <v>677.14200000000005</v>
      </c>
      <c r="H70" s="8">
        <f t="shared" si="0"/>
        <v>1476.7951183060568</v>
      </c>
      <c r="I70" t="s">
        <v>41</v>
      </c>
      <c r="K70">
        <f t="shared" si="1"/>
        <v>0</v>
      </c>
      <c r="L70" s="1">
        <f t="shared" si="2"/>
        <v>-1000000</v>
      </c>
    </row>
    <row r="71" spans="4:12">
      <c r="D71" t="s">
        <v>74</v>
      </c>
      <c r="E71" t="s">
        <v>90</v>
      </c>
      <c r="F71" s="1">
        <v>1000000</v>
      </c>
      <c r="G71">
        <v>26.73</v>
      </c>
      <c r="H71" s="8">
        <f t="shared" si="0"/>
        <v>37411.148522259631</v>
      </c>
      <c r="I71" t="s">
        <v>41</v>
      </c>
      <c r="K71">
        <f t="shared" si="1"/>
        <v>0</v>
      </c>
      <c r="L71" s="1">
        <f t="shared" si="2"/>
        <v>-1000000</v>
      </c>
    </row>
    <row r="72" spans="4:12">
      <c r="D72" t="s">
        <v>75</v>
      </c>
      <c r="E72" t="s">
        <v>79</v>
      </c>
      <c r="F72" s="1">
        <v>1000000</v>
      </c>
      <c r="G72">
        <v>547.52</v>
      </c>
      <c r="H72" s="8">
        <f t="shared" si="0"/>
        <v>1826.417299824664</v>
      </c>
      <c r="I72" t="s">
        <v>41</v>
      </c>
      <c r="K72">
        <f t="shared" si="1"/>
        <v>0</v>
      </c>
      <c r="L72" s="1">
        <f t="shared" si="2"/>
        <v>-1000000</v>
      </c>
    </row>
    <row r="73" spans="4:12">
      <c r="D73" t="s">
        <v>76</v>
      </c>
      <c r="E73" t="s">
        <v>131</v>
      </c>
      <c r="F73" s="1">
        <v>1000000</v>
      </c>
      <c r="G73">
        <v>17.100000000000001</v>
      </c>
      <c r="H73" s="8">
        <f t="shared" ref="H73:H82" si="3">F72/G73</f>
        <v>58479.532163742682</v>
      </c>
      <c r="I73" t="s">
        <v>41</v>
      </c>
      <c r="K73">
        <f t="shared" ref="K73:K82" si="4">J73*H73</f>
        <v>0</v>
      </c>
      <c r="L73" s="1">
        <f t="shared" ref="L73:L82" si="5">K73-F72</f>
        <v>-1000000</v>
      </c>
    </row>
    <row r="74" spans="4:12">
      <c r="D74" t="s">
        <v>115</v>
      </c>
      <c r="E74" t="s">
        <v>77</v>
      </c>
      <c r="F74" s="1">
        <v>1000000</v>
      </c>
      <c r="G74">
        <v>72.08</v>
      </c>
      <c r="H74" s="8">
        <f t="shared" si="3"/>
        <v>13873.473917869034</v>
      </c>
      <c r="I74" t="s">
        <v>41</v>
      </c>
      <c r="K74">
        <f t="shared" si="4"/>
        <v>0</v>
      </c>
      <c r="L74" s="1">
        <f t="shared" si="5"/>
        <v>-1000000</v>
      </c>
    </row>
    <row r="75" spans="4:12">
      <c r="D75" t="s">
        <v>116</v>
      </c>
      <c r="E75" t="s">
        <v>125</v>
      </c>
      <c r="F75" s="1">
        <v>1000000</v>
      </c>
      <c r="G75">
        <v>25.7</v>
      </c>
      <c r="H75" s="8">
        <f t="shared" si="3"/>
        <v>38910.505836575874</v>
      </c>
      <c r="I75" t="s">
        <v>81</v>
      </c>
      <c r="K75">
        <f t="shared" si="4"/>
        <v>0</v>
      </c>
      <c r="L75" s="1">
        <f t="shared" si="5"/>
        <v>-1000000</v>
      </c>
    </row>
    <row r="76" spans="4:12">
      <c r="D76" t="s">
        <v>117</v>
      </c>
      <c r="E76" t="s">
        <v>96</v>
      </c>
      <c r="F76" s="1">
        <v>1000000</v>
      </c>
      <c r="G76">
        <v>88.37</v>
      </c>
      <c r="H76" s="8">
        <f t="shared" si="3"/>
        <v>11316.057485572026</v>
      </c>
      <c r="I76" t="s">
        <v>41</v>
      </c>
      <c r="K76">
        <f t="shared" si="4"/>
        <v>0</v>
      </c>
      <c r="L76" s="1">
        <f t="shared" si="5"/>
        <v>-1000000</v>
      </c>
    </row>
    <row r="77" spans="4:12">
      <c r="D77" t="s">
        <v>118</v>
      </c>
      <c r="E77" t="s">
        <v>79</v>
      </c>
      <c r="F77" s="1">
        <v>1000000</v>
      </c>
      <c r="G77">
        <v>547.52</v>
      </c>
      <c r="H77" s="8">
        <f t="shared" si="3"/>
        <v>1826.417299824664</v>
      </c>
      <c r="I77" t="s">
        <v>41</v>
      </c>
      <c r="K77">
        <f t="shared" si="4"/>
        <v>0</v>
      </c>
      <c r="L77" s="1">
        <f t="shared" si="5"/>
        <v>-1000000</v>
      </c>
    </row>
    <row r="78" spans="4:12">
      <c r="D78" t="s">
        <v>119</v>
      </c>
      <c r="E78" t="s">
        <v>86</v>
      </c>
      <c r="F78" s="1">
        <v>1000000</v>
      </c>
      <c r="G78">
        <v>98.4</v>
      </c>
      <c r="H78" s="8">
        <f t="shared" si="3"/>
        <v>10162.60162601626</v>
      </c>
      <c r="I78" t="s">
        <v>41</v>
      </c>
      <c r="K78">
        <f t="shared" si="4"/>
        <v>0</v>
      </c>
      <c r="L78" s="1">
        <f t="shared" si="5"/>
        <v>-1000000</v>
      </c>
    </row>
    <row r="79" spans="4:12">
      <c r="D79" t="s">
        <v>120</v>
      </c>
      <c r="E79" t="s">
        <v>128</v>
      </c>
      <c r="F79" s="1">
        <v>1000000</v>
      </c>
      <c r="G79">
        <v>84.5</v>
      </c>
      <c r="H79" s="8">
        <f t="shared" si="3"/>
        <v>11834.31952662722</v>
      </c>
      <c r="I79" t="s">
        <v>41</v>
      </c>
      <c r="J79">
        <v>86.86</v>
      </c>
      <c r="K79">
        <f t="shared" si="4"/>
        <v>1027928.9940828403</v>
      </c>
      <c r="L79" s="1">
        <f t="shared" si="5"/>
        <v>27928.994082840276</v>
      </c>
    </row>
    <row r="80" spans="4:12">
      <c r="D80" t="s">
        <v>121</v>
      </c>
      <c r="E80" t="s">
        <v>130</v>
      </c>
      <c r="F80" s="1">
        <v>1000000</v>
      </c>
      <c r="G80">
        <v>41.54</v>
      </c>
      <c r="H80" s="8">
        <f t="shared" si="3"/>
        <v>24073.182474723159</v>
      </c>
      <c r="I80" t="s">
        <v>81</v>
      </c>
      <c r="K80">
        <f t="shared" si="4"/>
        <v>0</v>
      </c>
      <c r="L80" s="1">
        <f t="shared" si="5"/>
        <v>-1000000</v>
      </c>
    </row>
    <row r="81" spans="4:12">
      <c r="D81" t="s">
        <v>122</v>
      </c>
      <c r="E81" t="s">
        <v>79</v>
      </c>
      <c r="F81" s="1">
        <v>1000000</v>
      </c>
      <c r="G81">
        <v>547.52</v>
      </c>
      <c r="H81" s="8">
        <f t="shared" si="3"/>
        <v>1826.417299824664</v>
      </c>
      <c r="I81" t="s">
        <v>41</v>
      </c>
      <c r="K81">
        <f t="shared" si="4"/>
        <v>0</v>
      </c>
      <c r="L81" s="1">
        <f t="shared" si="5"/>
        <v>-1000000</v>
      </c>
    </row>
    <row r="82" spans="4:12">
      <c r="D82" t="s">
        <v>123</v>
      </c>
      <c r="E82" t="s">
        <v>79</v>
      </c>
      <c r="F82" s="1">
        <v>1000000</v>
      </c>
      <c r="G82">
        <v>547.52</v>
      </c>
      <c r="H82" s="8">
        <f t="shared" si="3"/>
        <v>1826.417299824664</v>
      </c>
      <c r="I82" t="s">
        <v>41</v>
      </c>
      <c r="K82">
        <f t="shared" si="4"/>
        <v>0</v>
      </c>
      <c r="L82" s="1">
        <f t="shared" si="5"/>
        <v>-1000000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silvaij</dc:creator>
  <cp:lastModifiedBy>silvaij</cp:lastModifiedBy>
  <dcterms:created xsi:type="dcterms:W3CDTF">2012-12-07T12:42:09Z</dcterms:created>
  <dcterms:modified xsi:type="dcterms:W3CDTF">2012-12-19T12:38:37Z</dcterms:modified>
</cp:coreProperties>
</file>